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arlottesville.sharepoint.com/sites/ClimateProgram/Shared Documents/Program Files/GHG Emissions Inventories/Data Inventories/Website Files and Graphs/"/>
    </mc:Choice>
  </mc:AlternateContent>
  <xr:revisionPtr revIDLastSave="0" documentId="8_{91119F9C-F0CE-4E74-8457-F713BEF106C0}" xr6:coauthVersionLast="47" xr6:coauthVersionMax="47" xr10:uidLastSave="{00000000-0000-0000-0000-000000000000}"/>
  <bookViews>
    <workbookView xWindow="444" yWindow="180" windowWidth="21600" windowHeight="11328" xr2:uid="{E65D173F-C482-4334-961C-CA8AD5F9E38A}"/>
  </bookViews>
  <sheets>
    <sheet name="ClearPath Outpu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5" i="1"/>
  <c r="H25" i="1"/>
  <c r="H26" i="1" s="1"/>
  <c r="G25" i="1"/>
  <c r="G26" i="1" s="1"/>
  <c r="F25" i="1"/>
  <c r="F26" i="1" s="1"/>
  <c r="E25" i="1"/>
  <c r="E26" i="1" s="1"/>
  <c r="D25" i="1"/>
  <c r="D26" i="1" s="1"/>
  <c r="C25" i="1"/>
  <c r="G15" i="1"/>
  <c r="F15" i="1"/>
  <c r="E15" i="1"/>
  <c r="D15" i="1"/>
  <c r="I14" i="1"/>
  <c r="I15" i="1" s="1"/>
  <c r="H14" i="1"/>
  <c r="H15" i="1" s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<sst xmlns="http://schemas.openxmlformats.org/spreadsheetml/2006/main" count="25" uniqueCount="20">
  <si>
    <t xml:space="preserve"> From the Clear Path "By Sector" Report </t>
  </si>
  <si>
    <t>Community-wide Inventories</t>
  </si>
  <si>
    <r>
      <t>CO</t>
    </r>
    <r>
      <rPr>
        <b/>
        <vertAlign val="subscript"/>
        <sz val="8"/>
        <color rgb="FF222222"/>
        <rFont val="Open Sans"/>
        <family val="2"/>
      </rPr>
      <t>2</t>
    </r>
    <r>
      <rPr>
        <b/>
        <sz val="8"/>
        <color rgb="FF222222"/>
        <rFont val="Open Sans"/>
        <family val="2"/>
      </rPr>
      <t>e (MT)</t>
    </r>
  </si>
  <si>
    <t>Sector</t>
  </si>
  <si>
    <t>Transportation &amp; Mobile Sources</t>
  </si>
  <si>
    <t>Solid Waste</t>
  </si>
  <si>
    <t>Water &amp; Wastewater</t>
  </si>
  <si>
    <t>-</t>
  </si>
  <si>
    <t>Commercial Energy *</t>
  </si>
  <si>
    <t>Industrial Energy</t>
  </si>
  <si>
    <t>Residential Energy</t>
  </si>
  <si>
    <t>Process &amp; Fugitive Emissions</t>
  </si>
  <si>
    <t>Total</t>
  </si>
  <si>
    <t>% change from 2011</t>
  </si>
  <si>
    <t>* The Commerical Energy Sector includes Municipal and Non-Municipal Government energy consumption</t>
  </si>
  <si>
    <t>Municipal Inventories</t>
  </si>
  <si>
    <t>Buildings &amp; Facilities **</t>
  </si>
  <si>
    <t>Street Lights &amp; Traffic Signals</t>
  </si>
  <si>
    <t>Vehicle Fleet</t>
  </si>
  <si>
    <t>** Includes City Government and City School Buildings and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</si>
</sst>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222222"/>
      <name val="Open Sans"/>
      <family val="2"/>
    </font>
    <font>
      <b/>
      <vertAlign val="subscript"/>
      <sz val="8"/>
      <color rgb="FF222222"/>
      <name val="Open Sans"/>
      <family val="2"/>
    </font>
    <font>
      <sz val="8"/>
      <color rgb="FF222222"/>
      <name val="Open Sans"/>
      <family val="2"/>
    </font>
    <font>
      <i/>
      <sz val="8"/>
      <color rgb="FF222222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auto="1"/>
      </diagonal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 readingOrder="1"/>
    </xf>
    <xf numFmtId="0" fontId="4" fillId="3" borderId="0" xfId="0" applyFont="1" applyFill="1" applyAlignment="1">
      <alignment horizontal="left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6" fillId="4" borderId="0" xfId="0" applyFont="1" applyFill="1" applyAlignment="1">
      <alignment vertical="center" wrapText="1" readingOrder="1"/>
    </xf>
    <xf numFmtId="3" fontId="6" fillId="4" borderId="0" xfId="0" applyNumberFormat="1" applyFont="1" applyFill="1" applyAlignment="1">
      <alignment horizontal="center" vertical="center" wrapText="1" readingOrder="1"/>
    </xf>
    <xf numFmtId="9" fontId="0" fillId="0" borderId="0" xfId="1" applyFont="1"/>
    <xf numFmtId="0" fontId="6" fillId="4" borderId="0" xfId="0" quotePrefix="1" applyFont="1" applyFill="1" applyAlignment="1">
      <alignment horizontal="center" vertical="center" wrapText="1" readingOrder="1"/>
    </xf>
    <xf numFmtId="0" fontId="6" fillId="4" borderId="0" xfId="0" applyFont="1" applyFill="1" applyAlignment="1">
      <alignment horizontal="center" vertical="center" wrapText="1" readingOrder="1"/>
    </xf>
    <xf numFmtId="3" fontId="4" fillId="3" borderId="0" xfId="0" applyNumberFormat="1" applyFont="1" applyFill="1" applyAlignment="1">
      <alignment horizontal="center" vertical="center" wrapText="1" readingOrder="1"/>
    </xf>
    <xf numFmtId="0" fontId="6" fillId="4" borderId="1" xfId="0" applyFont="1" applyFill="1" applyBorder="1" applyAlignment="1">
      <alignment vertical="center" wrapText="1" readingOrder="1"/>
    </xf>
    <xf numFmtId="9" fontId="6" fillId="4" borderId="2" xfId="1" quotePrefix="1" applyFont="1" applyFill="1" applyBorder="1" applyAlignment="1">
      <alignment horizontal="center" vertical="center" wrapText="1" readingOrder="1"/>
    </xf>
    <xf numFmtId="9" fontId="6" fillId="4" borderId="1" xfId="1" applyFont="1" applyFill="1" applyBorder="1" applyAlignment="1">
      <alignment horizontal="center" vertical="center" wrapText="1" readingOrder="1"/>
    </xf>
    <xf numFmtId="0" fontId="7" fillId="5" borderId="0" xfId="0" applyFont="1" applyFill="1" applyAlignment="1">
      <alignment vertical="center" readingOrder="1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3" fontId="6" fillId="5" borderId="0" xfId="0" applyNumberFormat="1" applyFont="1" applyFill="1" applyAlignment="1">
      <alignment horizontal="center" vertical="center" wrapText="1" readingOrder="1"/>
    </xf>
    <xf numFmtId="0" fontId="0" fillId="5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8164-CDC5-4FA4-98AD-437516A92AFB}">
  <sheetPr>
    <tabColor rgb="FFFFFF00"/>
  </sheetPr>
  <dimension ref="A2:K27"/>
  <sheetViews>
    <sheetView tabSelected="1" topLeftCell="A10" zoomScale="140" zoomScaleNormal="140" workbookViewId="0">
      <selection activeCell="I9" sqref="I9"/>
    </sheetView>
  </sheetViews>
  <sheetFormatPr defaultRowHeight="14.4" x14ac:dyDescent="0.3"/>
  <cols>
    <col min="2" max="2" width="25.109375" bestFit="1" customWidth="1"/>
    <col min="3" max="9" width="9.5546875" customWidth="1"/>
  </cols>
  <sheetData>
    <row r="2" spans="1:11" x14ac:dyDescent="0.3">
      <c r="A2" s="1" t="s">
        <v>0</v>
      </c>
    </row>
    <row r="3" spans="1:11" x14ac:dyDescent="0.3">
      <c r="A3" s="1"/>
    </row>
    <row r="4" spans="1:11" x14ac:dyDescent="0.3">
      <c r="B4" s="2" t="s">
        <v>1</v>
      </c>
      <c r="C4" s="2"/>
      <c r="D4" s="2"/>
      <c r="E4" s="2"/>
      <c r="F4" s="2"/>
      <c r="G4" s="2"/>
      <c r="H4" s="2"/>
      <c r="I4" s="2"/>
    </row>
    <row r="5" spans="1:11" ht="14.7" customHeight="1" x14ac:dyDescent="0.3">
      <c r="A5" s="3"/>
      <c r="B5" s="4"/>
      <c r="C5" s="5" t="s">
        <v>2</v>
      </c>
      <c r="D5" s="5"/>
      <c r="E5" s="5"/>
      <c r="F5" s="5"/>
      <c r="G5" s="5"/>
      <c r="H5" s="5"/>
      <c r="I5" s="5"/>
    </row>
    <row r="6" spans="1:11" x14ac:dyDescent="0.3">
      <c r="A6" s="3"/>
      <c r="B6" s="6" t="s">
        <v>3</v>
      </c>
      <c r="C6" s="7">
        <v>2011</v>
      </c>
      <c r="D6" s="7">
        <v>2016</v>
      </c>
      <c r="E6" s="7">
        <v>2017</v>
      </c>
      <c r="F6" s="7">
        <v>2018</v>
      </c>
      <c r="G6" s="7">
        <v>2019</v>
      </c>
      <c r="H6" s="7">
        <v>2020</v>
      </c>
      <c r="I6" s="7">
        <v>2021</v>
      </c>
    </row>
    <row r="7" spans="1:11" x14ac:dyDescent="0.3">
      <c r="A7" s="3"/>
      <c r="B7" s="8" t="s">
        <v>4</v>
      </c>
      <c r="C7" s="9">
        <v>128835</v>
      </c>
      <c r="D7" s="9">
        <v>92648</v>
      </c>
      <c r="E7" s="9">
        <v>92218</v>
      </c>
      <c r="F7" s="9">
        <v>90938</v>
      </c>
      <c r="G7" s="9">
        <v>91205</v>
      </c>
      <c r="H7" s="9">
        <v>73995</v>
      </c>
      <c r="I7" s="9">
        <v>74183</v>
      </c>
      <c r="K7" s="10"/>
    </row>
    <row r="8" spans="1:11" x14ac:dyDescent="0.3">
      <c r="A8" s="3"/>
      <c r="B8" s="8" t="s">
        <v>5</v>
      </c>
      <c r="C8" s="9">
        <v>24694</v>
      </c>
      <c r="D8" s="9">
        <v>16302</v>
      </c>
      <c r="E8" s="9">
        <v>16687</v>
      </c>
      <c r="F8" s="9">
        <v>16721</v>
      </c>
      <c r="G8" s="9">
        <v>16425</v>
      </c>
      <c r="H8" s="9">
        <v>5509</v>
      </c>
      <c r="I8" s="9">
        <v>9066</v>
      </c>
      <c r="K8" s="10"/>
    </row>
    <row r="9" spans="1:11" x14ac:dyDescent="0.3">
      <c r="A9" s="3"/>
      <c r="B9" s="8" t="s">
        <v>6</v>
      </c>
      <c r="C9" s="11" t="s">
        <v>7</v>
      </c>
      <c r="D9" s="12">
        <v>271</v>
      </c>
      <c r="E9" s="12">
        <v>271</v>
      </c>
      <c r="F9" s="12">
        <v>271</v>
      </c>
      <c r="G9" s="12">
        <v>271</v>
      </c>
      <c r="H9" s="9">
        <v>196</v>
      </c>
      <c r="I9" s="12">
        <v>286</v>
      </c>
      <c r="K9" s="10"/>
    </row>
    <row r="10" spans="1:11" x14ac:dyDescent="0.3">
      <c r="A10" s="3"/>
      <c r="B10" s="8" t="s">
        <v>8</v>
      </c>
      <c r="C10" s="9">
        <v>170003.16580562701</v>
      </c>
      <c r="D10" s="9">
        <v>123838</v>
      </c>
      <c r="E10" s="9">
        <v>118810</v>
      </c>
      <c r="F10" s="9">
        <v>115046</v>
      </c>
      <c r="G10" s="9">
        <v>101688</v>
      </c>
      <c r="H10" s="9">
        <v>80820</v>
      </c>
      <c r="I10" s="9">
        <v>89583</v>
      </c>
      <c r="K10" s="10"/>
    </row>
    <row r="11" spans="1:11" x14ac:dyDescent="0.3">
      <c r="A11" s="3"/>
      <c r="B11" s="8" t="s">
        <v>9</v>
      </c>
      <c r="C11" s="12">
        <v>372</v>
      </c>
      <c r="D11" s="12">
        <v>195</v>
      </c>
      <c r="E11" s="12">
        <v>190</v>
      </c>
      <c r="F11" s="12">
        <v>208</v>
      </c>
      <c r="G11" s="12">
        <v>200</v>
      </c>
      <c r="H11" s="9">
        <v>197</v>
      </c>
      <c r="I11" s="12">
        <v>237</v>
      </c>
      <c r="K11" s="10"/>
    </row>
    <row r="12" spans="1:11" x14ac:dyDescent="0.3">
      <c r="A12" s="3"/>
      <c r="B12" s="8" t="s">
        <v>10</v>
      </c>
      <c r="C12" s="9">
        <v>135405</v>
      </c>
      <c r="D12" s="9">
        <v>108393</v>
      </c>
      <c r="E12" s="9">
        <v>100986</v>
      </c>
      <c r="F12" s="9">
        <v>107699</v>
      </c>
      <c r="G12" s="9">
        <v>96389</v>
      </c>
      <c r="H12" s="9">
        <v>82891</v>
      </c>
      <c r="I12" s="9">
        <v>89475</v>
      </c>
      <c r="K12" s="10"/>
    </row>
    <row r="13" spans="1:11" x14ac:dyDescent="0.3">
      <c r="A13" s="3"/>
      <c r="B13" s="8" t="s">
        <v>11</v>
      </c>
      <c r="C13" s="11" t="s">
        <v>7</v>
      </c>
      <c r="D13" s="9">
        <v>13556</v>
      </c>
      <c r="E13" s="9">
        <v>12857</v>
      </c>
      <c r="F13" s="9">
        <v>15078</v>
      </c>
      <c r="G13" s="9">
        <v>13555</v>
      </c>
      <c r="H13" s="9">
        <v>10753</v>
      </c>
      <c r="I13" s="9">
        <v>12583</v>
      </c>
      <c r="K13" s="10"/>
    </row>
    <row r="14" spans="1:11" x14ac:dyDescent="0.3">
      <c r="B14" s="6" t="s">
        <v>12</v>
      </c>
      <c r="C14" s="13">
        <f>SUM(C7:C13)</f>
        <v>459309.16580562701</v>
      </c>
      <c r="D14" s="13">
        <f t="shared" ref="D14:I14" si="0">SUM(D7:D13)</f>
        <v>355203</v>
      </c>
      <c r="E14" s="13">
        <f t="shared" si="0"/>
        <v>342019</v>
      </c>
      <c r="F14" s="13">
        <f t="shared" si="0"/>
        <v>345961</v>
      </c>
      <c r="G14" s="13">
        <f t="shared" si="0"/>
        <v>319733</v>
      </c>
      <c r="H14" s="13">
        <f t="shared" si="0"/>
        <v>254361</v>
      </c>
      <c r="I14" s="13">
        <f t="shared" si="0"/>
        <v>275413</v>
      </c>
    </row>
    <row r="15" spans="1:11" x14ac:dyDescent="0.3">
      <c r="B15" s="14" t="s">
        <v>13</v>
      </c>
      <c r="C15" s="15"/>
      <c r="D15" s="16">
        <f>(D14-$C$14)/$C$14</f>
        <v>-0.226658150013238</v>
      </c>
      <c r="E15" s="16">
        <f t="shared" ref="E15:I15" si="1">(E14-$C$14)/$C$14</f>
        <v>-0.25536212759852156</v>
      </c>
      <c r="F15" s="16">
        <f t="shared" si="1"/>
        <v>-0.24677967313544602</v>
      </c>
      <c r="G15" s="16">
        <f t="shared" si="1"/>
        <v>-0.30388282271879075</v>
      </c>
      <c r="H15" s="16">
        <f t="shared" si="1"/>
        <v>-0.44620961448950947</v>
      </c>
      <c r="I15" s="16">
        <f t="shared" si="1"/>
        <v>-0.40037556290232884</v>
      </c>
    </row>
    <row r="16" spans="1:11" x14ac:dyDescent="0.3">
      <c r="B16" s="17" t="s">
        <v>14</v>
      </c>
      <c r="C16" s="18"/>
      <c r="D16" s="18"/>
      <c r="E16" s="18"/>
      <c r="F16" s="18"/>
      <c r="G16" s="18"/>
      <c r="H16" s="18"/>
      <c r="I16" s="18"/>
    </row>
    <row r="17" spans="2:9" x14ac:dyDescent="0.3">
      <c r="C17" s="19"/>
      <c r="D17" s="19"/>
      <c r="E17" s="19"/>
      <c r="F17" s="19"/>
      <c r="G17" s="19"/>
      <c r="H17" s="19"/>
      <c r="I17" s="19"/>
    </row>
    <row r="18" spans="2:9" x14ac:dyDescent="0.3">
      <c r="C18" s="19"/>
      <c r="D18" s="19"/>
      <c r="E18" s="19"/>
      <c r="F18" s="19"/>
      <c r="G18" s="19"/>
      <c r="H18" s="19"/>
      <c r="I18" s="19"/>
    </row>
    <row r="19" spans="2:9" x14ac:dyDescent="0.3">
      <c r="B19" s="2" t="s">
        <v>15</v>
      </c>
      <c r="C19" s="20"/>
      <c r="D19" s="20"/>
      <c r="E19" s="20"/>
      <c r="F19" s="20"/>
      <c r="G19" s="20"/>
      <c r="H19" s="20"/>
      <c r="I19" s="20"/>
    </row>
    <row r="20" spans="2:9" ht="14.7" customHeight="1" x14ac:dyDescent="0.3">
      <c r="B20" s="21"/>
      <c r="C20" s="5" t="s">
        <v>2</v>
      </c>
      <c r="D20" s="5"/>
      <c r="E20" s="5"/>
      <c r="F20" s="5"/>
      <c r="G20" s="5"/>
      <c r="H20" s="5"/>
      <c r="I20" s="5"/>
    </row>
    <row r="21" spans="2:9" x14ac:dyDescent="0.3">
      <c r="B21" s="6" t="s">
        <v>3</v>
      </c>
      <c r="C21" s="7">
        <v>2011</v>
      </c>
      <c r="D21" s="7">
        <v>2016</v>
      </c>
      <c r="E21" s="7">
        <v>2017</v>
      </c>
      <c r="F21" s="7">
        <v>2018</v>
      </c>
      <c r="G21" s="7">
        <v>2019</v>
      </c>
      <c r="H21" s="7">
        <v>2020</v>
      </c>
      <c r="I21" s="7">
        <v>2021</v>
      </c>
    </row>
    <row r="22" spans="2:9" x14ac:dyDescent="0.3">
      <c r="B22" s="8" t="s">
        <v>16</v>
      </c>
      <c r="C22" s="22">
        <v>11429.620999999999</v>
      </c>
      <c r="D22" s="22">
        <v>8702</v>
      </c>
      <c r="E22" s="9">
        <v>8746</v>
      </c>
      <c r="F22" s="9">
        <v>8436</v>
      </c>
      <c r="G22" s="9">
        <v>7711</v>
      </c>
      <c r="H22" s="9">
        <v>5631</v>
      </c>
      <c r="I22" s="9">
        <v>6422</v>
      </c>
    </row>
    <row r="23" spans="2:9" x14ac:dyDescent="0.3">
      <c r="B23" s="8" t="s">
        <v>17</v>
      </c>
      <c r="C23" s="22">
        <v>2001.25</v>
      </c>
      <c r="D23" s="22">
        <v>1301</v>
      </c>
      <c r="E23" s="9">
        <v>1211</v>
      </c>
      <c r="F23" s="9">
        <v>1108</v>
      </c>
      <c r="G23" s="12">
        <v>987</v>
      </c>
      <c r="H23" s="12">
        <v>892</v>
      </c>
      <c r="I23" s="12">
        <v>929</v>
      </c>
    </row>
    <row r="24" spans="2:9" x14ac:dyDescent="0.3">
      <c r="B24" s="8" t="s">
        <v>18</v>
      </c>
      <c r="C24" s="22">
        <v>6014.6350000000002</v>
      </c>
      <c r="D24" s="22">
        <v>6030</v>
      </c>
      <c r="E24" s="9">
        <v>6031</v>
      </c>
      <c r="F24" s="9">
        <v>5769</v>
      </c>
      <c r="G24" s="9">
        <v>5374</v>
      </c>
      <c r="H24" s="9">
        <v>4952</v>
      </c>
      <c r="I24" s="9">
        <v>4803</v>
      </c>
    </row>
    <row r="25" spans="2:9" x14ac:dyDescent="0.3">
      <c r="B25" s="6" t="s">
        <v>12</v>
      </c>
      <c r="C25" s="13">
        <f>SUM(C22:C24)</f>
        <v>19445.506000000001</v>
      </c>
      <c r="D25" s="13">
        <f t="shared" ref="D25:I25" si="2">SUM(D22:D24)</f>
        <v>16033</v>
      </c>
      <c r="E25" s="13">
        <f t="shared" si="2"/>
        <v>15988</v>
      </c>
      <c r="F25" s="13">
        <f t="shared" si="2"/>
        <v>15313</v>
      </c>
      <c r="G25" s="13">
        <f t="shared" si="2"/>
        <v>14072</v>
      </c>
      <c r="H25" s="13">
        <f t="shared" si="2"/>
        <v>11475</v>
      </c>
      <c r="I25" s="13">
        <f t="shared" si="2"/>
        <v>12154</v>
      </c>
    </row>
    <row r="26" spans="2:9" x14ac:dyDescent="0.3">
      <c r="B26" s="14" t="s">
        <v>13</v>
      </c>
      <c r="C26" s="15"/>
      <c r="D26" s="16">
        <f>(D25-$C$25)/$C$25</f>
        <v>-0.17549072778049596</v>
      </c>
      <c r="E26" s="16">
        <f t="shared" ref="E26:I26" si="3">(E25-$C$25)/$C$25</f>
        <v>-0.17780488715490361</v>
      </c>
      <c r="F26" s="16">
        <f t="shared" si="3"/>
        <v>-0.2125172777710182</v>
      </c>
      <c r="G26" s="16">
        <f t="shared" si="3"/>
        <v>-0.27633665074079333</v>
      </c>
      <c r="H26" s="16">
        <f t="shared" si="3"/>
        <v>-0.40988935952605199</v>
      </c>
      <c r="I26" s="16">
        <f t="shared" si="3"/>
        <v>-0.37497126585443447</v>
      </c>
    </row>
    <row r="27" spans="2:9" x14ac:dyDescent="0.3">
      <c r="B27" s="17" t="s">
        <v>19</v>
      </c>
      <c r="C27" s="23"/>
      <c r="D27" s="23"/>
      <c r="E27" s="23"/>
      <c r="F27" s="23"/>
      <c r="G27" s="23"/>
      <c r="H27" s="23"/>
      <c r="I27" s="23"/>
    </row>
  </sheetData>
  <mergeCells count="2">
    <mergeCell ref="C5:I5"/>
    <mergeCell ref="C20:I2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ClearPath Outputs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Irvine, Emily S.</dc:creator>
  <cp:lastModifiedBy>Irvine, Emily S.</cp:lastModifiedBy>
  <dcterms:created xsi:type="dcterms:W3CDTF">2023-05-26T17:11:38Z</dcterms:created>
  <dcterms:modified xsi:type="dcterms:W3CDTF">2023-05-26T17:12:40Z</dcterms:modified>
</cp:coreProperties>
</file>